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ed App Inventory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<sst xmlns="http://schemas.openxmlformats.org/spreadsheetml/2006/main" count="100" uniqueCount="100">
  <si>
    <t xml:space="preserve">Java Red App Inventory Template</t>
  </si>
  <si>
    <t xml:space="preserve">From the article: Java Red Apps vs. Web Red Apps — travelautomation.net</t>
  </si>
  <si>
    <t xml:space="preserve">How to use this workbook</t>
  </si>
  <si>
    <t xml:space="preserve">1. List every custom desktop Red App your agency uses on the 'Red App Inventory' tab — one row per application. Include Marketplace apps you had built for you, not just in-house ones.</t>
  </si>
  <si>
    <t xml:space="preserve">2. Fill in columns A through P for each application. Columns with dropdown lists are marked in the column guide below.</t>
  </si>
  <si>
    <t xml:space="preserve">3. Columns Q (Rebuild Effort) and R (Assessment Priority) calculate automatically — do not type in them.</t>
  </si>
  <si>
    <t xml:space="preserve">4. Row 4 is an EXAMPLE row showing the expected format. Replace or delete it once you add your own applications.</t>
  </si>
  <si>
    <t xml:space="preserve">5. Review the 'Summary' tab to see how your portfolio breaks down.</t>
  </si>
  <si>
    <t xml:space="preserve">6. Most agencies have far fewer Red Apps than scripts — so aim to complete every column properly rather than filling in a lot of rows quickly. The analysis matters more than the count here.</t>
  </si>
  <si>
    <t xml:space="preserve">Which cells to edit</t>
  </si>
  <si>
    <t xml:space="preserve">Enter your data in columns A–P (white cells). Gray columns Q–R are automatic formulas — leave them alone.</t>
  </si>
  <si>
    <t xml:space="preserve">Column guide</t>
  </si>
  <si>
    <t xml:space="preserve">A. Red App Name</t>
  </si>
  <si>
    <t xml:space="preserve">The name it appears under in Sabre Red 360, plus any internal project name.</t>
  </si>
  <si>
    <t xml:space="preserve">B. Business Capability</t>
  </si>
  <si>
    <t xml:space="preserve">What it does for the agency, in one or two sentences.</t>
  </si>
  <si>
    <t xml:space="preserve">C. Who Depends On It</t>
  </si>
  <si>
    <t xml:space="preserve">Teams, offices, clients, or roles that rely on this application.</t>
  </si>
  <si>
    <t xml:space="preserve">D. PCCs</t>
  </si>
  <si>
    <t xml:space="preserve">The pseudo city codes it is deployed to.</t>
  </si>
  <si>
    <t xml:space="preserve">E. How Frequently It Is Used</t>
  </si>
  <si>
    <t xml:space="preserve">Dropdown. A best estimate is fine.</t>
  </si>
  <si>
    <t xml:space="preserve">F. Distribution</t>
  </si>
  <si>
    <t xml:space="preserve">Dropdown. Private/custom to your agency, Marketplace, or unknown.</t>
  </si>
  <si>
    <t xml:space="preserve">G. User Interface Components</t>
  </si>
  <si>
    <t xml:space="preserve">The views, dialogs, forms, and tables it presents. This is the part that always gets rebuilt for the browser.</t>
  </si>
  <si>
    <t xml:space="preserve">H. Business Logic It Contains</t>
  </si>
  <si>
    <t xml:space="preserve">The rules underneath: approval thresholds, required remarks, client-specific requirements, validation, exception handling.</t>
  </si>
  <si>
    <t xml:space="preserve">I. Sabre Integration Points Used</t>
  </si>
  <si>
    <t xml:space="preserve">Host commands, emulator interaction, Sabre APIs, workspace events, or a combination.</t>
  </si>
  <si>
    <t xml:space="preserve">J. Agency Systems &amp; Databases</t>
  </si>
  <si>
    <t xml:space="preserve">Mid-office, accounting, CRM, reporting, internal databases — anything it reads from or writes to.</t>
  </si>
  <si>
    <t xml:space="preserve">K. Contains a Web Module Already?</t>
  </si>
  <si>
    <t xml:space="preserve">Dropdown. Applications with existing TypeScript/JavaScript/HTML web modules have a head start on migration.</t>
  </si>
  <si>
    <t xml:space="preserve">L. Java Version / Library Currency</t>
  </si>
  <si>
    <t xml:space="preserve">Dropdown. How current the Java version and dependencies are. Outdated libraries add work and risk.</t>
  </si>
  <si>
    <t xml:space="preserve">M. Original Developer</t>
  </si>
  <si>
    <t xml:space="preserve">Who built it — in-house team, a vendor, a contractor.</t>
  </si>
  <si>
    <t xml:space="preserve">N. Current Maintainer</t>
  </si>
  <si>
    <t xml:space="preserve">Who maintains it today. If this cell is blank or says 'nobody', that is a finding in itself.</t>
  </si>
  <si>
    <t xml:space="preserve">O. Is That Person Reachable?</t>
  </si>
  <si>
    <t xml:space="preserve">Dropdown. Institutional knowledge is a real asset; note when it has walked out the door.</t>
  </si>
  <si>
    <t xml:space="preserve">P. Product Already Offers This?</t>
  </si>
  <si>
    <t xml:space="preserve">Dropdown. Could Sabre or a third-party product now provide this capability? Worth checking before budgeting a rebuild.</t>
  </si>
  <si>
    <t xml:space="preserve">Q. Rebuild Effort (automatic)</t>
  </si>
  <si>
    <t xml:space="preserve">Estimates relative rebuild effort from UI weight, integration complexity, library currency, and whether a web module already exists. Higher = more work.</t>
  </si>
  <si>
    <t xml:space="preserve">R. Assessment Priority (automatic)</t>
  </si>
  <si>
    <t xml:space="preserve">Combines business dependency and rebuild effort. Assess First / Assess Soon / Assess Later.</t>
  </si>
  <si>
    <t xml:space="preserve">A note on priority</t>
  </si>
  <si>
    <t xml:space="preserve">High-effort applications are not automatically the most urgent, but they need the longest runway — so a heavily used application with a large rebuild ahead of it sorts to the top. An application that a product could replace outright is flagged separately on the Summary tab, because the cheapest migration is the one you do not have to do.</t>
  </si>
  <si>
    <t xml:space="preserve">Java Red App Inventory</t>
  </si>
  <si>
    <t xml:space="preserve">Fill in columns A–P (dropdowns in E, F, K, L, O, P). Gray columns Q–R calculate automatically. Row 4 is an example — replace it with your own applications.</t>
  </si>
  <si>
    <t xml:space="preserve">Red App Name</t>
  </si>
  <si>
    <t xml:space="preserve">Business Capability</t>
  </si>
  <si>
    <t xml:space="preserve">Who Depends On It</t>
  </si>
  <si>
    <t xml:space="preserve">PCCs</t>
  </si>
  <si>
    <t xml:space="preserve">How Frequently It Is Used</t>
  </si>
  <si>
    <t xml:space="preserve">Distribution</t>
  </si>
  <si>
    <t xml:space="preserve">User Interface Components</t>
  </si>
  <si>
    <t xml:space="preserve">Business Logic It Contains</t>
  </si>
  <si>
    <t xml:space="preserve">Sabre Integration Points Used</t>
  </si>
  <si>
    <t xml:space="preserve">Agency Systems &amp; Databases</t>
  </si>
  <si>
    <t xml:space="preserve">Contains a Web Module Already?</t>
  </si>
  <si>
    <t xml:space="preserve">Java Version / Library Currency</t>
  </si>
  <si>
    <t xml:space="preserve">Original Developer</t>
  </si>
  <si>
    <t xml:space="preserve">Current Maintainer</t>
  </si>
  <si>
    <t xml:space="preserve">Is That Person Reachable?</t>
  </si>
  <si>
    <t xml:space="preserve">Product Already Offers This?</t>
  </si>
  <si>
    <t xml:space="preserve">Rebuild Effort</t>
  </si>
  <si>
    <t xml:space="preserve">Assessment Priority</t>
  </si>
  <si>
    <t xml:space="preserve">EXAMPLE — Corporate Booking Assistant</t>
  </si>
  <si>
    <t xml:space="preserve">Guides agents through corporate client bookings, enforcing travel policy and building required remarks before ticketing.</t>
  </si>
  <si>
    <t xml:space="preserve">Corporate desk; Implementation team</t>
  </si>
  <si>
    <t xml:space="preserve">W6J2, AB12</t>
  </si>
  <si>
    <t xml:space="preserve">Daily</t>
  </si>
  <si>
    <t xml:space="preserve">Private / custom</t>
  </si>
  <si>
    <t xml:space="preserve">Search form; policy results table; confirmation dialog; settings panel</t>
  </si>
  <si>
    <t xml:space="preserve">Policy rules per client; approval required over $1,500; UDID mapping; fare justification prompts</t>
  </si>
  <si>
    <t xml:space="preserve">Host commands; emulator reads; Sabre Shopping APIs; workspace events</t>
  </si>
  <si>
    <t xml:space="preserve">Mid-office feed; internal policy database (SQL)</t>
  </si>
  <si>
    <t xml:space="preserve">Partially</t>
  </si>
  <si>
    <t xml:space="preserve">Somewhat outdated</t>
  </si>
  <si>
    <t xml:space="preserve">Outside vendor (2019)</t>
  </si>
  <si>
    <t xml:space="preserve">In-house developer</t>
  </si>
  <si>
    <t xml:space="preserve">Yes</t>
  </si>
  <si>
    <t xml:space="preserve">Possibly</t>
  </si>
  <si>
    <t xml:space="preserve">Portfolio Summary</t>
  </si>
  <si>
    <t xml:space="preserve">Updates automatically as the Red App Inventory tab is filled in (includes the example row until you replace it).</t>
  </si>
  <si>
    <t xml:space="preserve">Red Apps inventoried</t>
  </si>
  <si>
    <t xml:space="preserve">Assess first</t>
  </si>
  <si>
    <t xml:space="preserve">Assess soon</t>
  </si>
  <si>
    <t xml:space="preserve">Assess later</t>
  </si>
  <si>
    <t xml:space="preserve">Already contain a web module (full or partial)</t>
  </si>
  <si>
    <t xml:space="preserve">Running outdated Java or libraries</t>
  </si>
  <si>
    <t xml:space="preserve">No reachable maintainer (knowledge risk)</t>
  </si>
  <si>
    <t xml:space="preserve">Possibly replaceable by an existing product</t>
  </si>
  <si>
    <t xml:space="preserve">Average rebuild effort score</t>
  </si>
  <si>
    <t xml:space="preserve">Rebuild effort is scored 0–13. Anything at 8 or above should be treated as a substantial project.</t>
  </si>
  <si>
    <t xml:space="preserve">Two figures worth acting on early: applications with no reachable maintainer, and applications a product may already replace.</t>
  </si>
  <si>
    <t xml:space="preserve">travelautomation.net — Sabre Red App Migration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</si>
</sst>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33"/>
      <name val="Arial"/>
      <family val="0"/>
      <charset val="1"/>
    </font>
    <font>
      <i val="true"/>
      <sz val="10"/>
      <color rgb="FF6C4E9B"/>
      <name val="Arial"/>
      <family val="0"/>
      <charset val="1"/>
    </font>
    <font>
      <b val="true"/>
      <sz val="12"/>
      <color rgb="FFE0512C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4"/>
      <color rgb="FF2E2A33"/>
      <name val="Arial"/>
      <family val="0"/>
      <charset val="1"/>
    </font>
    <font>
      <i val="true"/>
      <sz val="9"/>
      <color rgb="FF6E6A7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2E2A33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2E2A33"/>
      <name val="Arial"/>
      <family val="0"/>
      <charset val="1"/>
    </font>
    <font>
      <i val="true"/>
      <sz val="9"/>
      <color rgb="FF6C4E9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2A33"/>
        <bgColor rgb="FF333300"/>
      </patternFill>
    </fill>
    <fill>
      <patternFill patternType="solid">
        <fgColor rgb="FFECEAED"/>
        <bgColor rgb="FFF5F3F0"/>
      </patternFill>
    </fill>
    <fill>
      <patternFill patternType="solid">
        <fgColor rgb="FFF5F3F0"/>
        <bgColor rgb="FFECEA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4CE"/>
      </left>
      <right style="thin">
        <color rgb="FFC9C4CE"/>
      </right>
      <top style="thin">
        <color rgb="FFC9C4CE"/>
      </top>
      <bottom style="thin">
        <color rgb="FFC9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A3412"/>
        <sz val="9"/>
      </font>
      <fill>
        <patternFill>
          <bgColor rgb="FFF6D2C6"/>
        </patternFill>
      </fill>
    </dxf>
    <dxf>
      <font>
        <name val="Arial"/>
        <charset val="1"/>
        <family val="0"/>
        <b val="1"/>
        <color rgb="FF8A6100"/>
        <sz val="9"/>
      </font>
      <fill>
        <patternFill>
          <bgColor rgb="FFFBEBC8"/>
        </patternFill>
      </fill>
    </dxf>
    <dxf>
      <font>
        <name val="Arial"/>
        <charset val="1"/>
        <family val="0"/>
        <b val="1"/>
        <color rgb="FF1F6B2E"/>
        <sz val="9"/>
      </font>
      <fill>
        <patternFill>
          <bgColor rgb="FFD9ED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6B2E"/>
      <rgbColor rgb="FF000080"/>
      <rgbColor rgb="FF8A6100"/>
      <rgbColor rgb="FF800080"/>
      <rgbColor rgb="FF008080"/>
      <rgbColor rgb="FFC9C4CE"/>
      <rgbColor rgb="FF808080"/>
      <rgbColor rgb="FF9999FF"/>
      <rgbColor rgb="FF6C4E9B"/>
      <rgbColor rgb="FFFBEBC8"/>
      <rgbColor rgb="FFECEA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3F0"/>
      <rgbColor rgb="FFD9EDD9"/>
      <rgbColor rgb="FFFFFF99"/>
      <rgbColor rgb="FF99CCFF"/>
      <rgbColor rgb="FFFF99CC"/>
      <rgbColor rgb="FFCC99FF"/>
      <rgbColor rgb="FFF6D2C6"/>
      <rgbColor rgb="FF3366FF"/>
      <rgbColor rgb="FF33CCCC"/>
      <rgbColor rgb="FF99CC00"/>
      <rgbColor rgb="FFFFCC00"/>
      <rgbColor rgb="FFFF9900"/>
      <rgbColor rgb="FFE0512C"/>
      <rgbColor rgb="FF6E6A73"/>
      <rgbColor rgb="FF969696"/>
      <rgbColor rgb="FF003366"/>
      <rgbColor rgb="FF339966"/>
      <rgbColor rgb="FF003300"/>
      <rgbColor rgb="FF333300"/>
      <rgbColor rgb="FF9A3412"/>
      <rgbColor rgb="FF993366"/>
      <rgbColor rgb="FF333399"/>
      <rgbColor rgb="FF2E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95"/>
  </cols>
  <sheetData>
    <row r="2" customFormat="false" ht="35.8" hidden="false" customHeight="false" outlineLevel="0" collapsed="false">
      <c r="B2" s="1" t="s">
        <v>0</v>
      </c>
    </row>
    <row r="3" customFormat="false" ht="23.8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23.85" hidden="false" customHeight="true" outlineLevel="0" collapsed="false">
      <c r="B6" s="4" t="s">
        <v>3</v>
      </c>
      <c r="C6" s="4"/>
    </row>
    <row r="7" customFormat="false" ht="15" hidden="false" customHeight="true" outlineLevel="0" collapsed="false">
      <c r="B7" s="4" t="s">
        <v>4</v>
      </c>
      <c r="C7" s="4"/>
    </row>
    <row r="8" customFormat="false" ht="15" hidden="false" customHeight="true" outlineLevel="0" collapsed="false">
      <c r="B8" s="4" t="s">
        <v>5</v>
      </c>
      <c r="C8" s="4"/>
    </row>
    <row r="9" customFormat="false" ht="15" hidden="false" customHeight="true" outlineLevel="0" collapsed="false">
      <c r="B9" s="4" t="s">
        <v>6</v>
      </c>
      <c r="C9" s="4"/>
    </row>
    <row r="10" customFormat="false" ht="15" hidden="false" customHeight="true" outlineLevel="0" collapsed="false">
      <c r="B10" s="4" t="s">
        <v>7</v>
      </c>
      <c r="C10" s="4"/>
    </row>
    <row r="11" customFormat="false" ht="23.85" hidden="false" customHeight="true" outlineLevel="0" collapsed="false">
      <c r="B11" s="4" t="s">
        <v>8</v>
      </c>
      <c r="C11" s="4"/>
    </row>
    <row r="13" customFormat="false" ht="15" hidden="false" customHeight="false" outlineLevel="0" collapsed="false">
      <c r="B13" s="3" t="s">
        <v>9</v>
      </c>
    </row>
    <row r="14" customFormat="false" ht="15" hidden="false" customHeight="true" outlineLevel="0" collapsed="false">
      <c r="B14" s="4" t="s">
        <v>10</v>
      </c>
      <c r="C14" s="4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5" t="s">
        <v>12</v>
      </c>
      <c r="C17" s="6" t="s">
        <v>13</v>
      </c>
    </row>
    <row r="18" customFormat="false" ht="15" hidden="false" customHeight="false" outlineLevel="0" collapsed="false">
      <c r="B18" s="5" t="s">
        <v>14</v>
      </c>
      <c r="C18" s="6" t="s">
        <v>15</v>
      </c>
    </row>
    <row r="19" customFormat="false" ht="15" hidden="false" customHeight="false" outlineLevel="0" collapsed="false">
      <c r="B19" s="5" t="s">
        <v>16</v>
      </c>
      <c r="C19" s="6" t="s">
        <v>17</v>
      </c>
    </row>
    <row r="20" customFormat="false" ht="15" hidden="false" customHeight="false" outlineLevel="0" collapsed="false">
      <c r="B20" s="5" t="s">
        <v>18</v>
      </c>
      <c r="C20" s="6" t="s">
        <v>19</v>
      </c>
    </row>
    <row r="21" customFormat="false" ht="15" hidden="false" customHeight="false" outlineLevel="0" collapsed="false">
      <c r="B21" s="5" t="s">
        <v>20</v>
      </c>
      <c r="C21" s="6" t="s">
        <v>21</v>
      </c>
    </row>
    <row r="22" customFormat="false" ht="15" hidden="false" customHeight="false" outlineLevel="0" collapsed="false">
      <c r="B22" s="5" t="s">
        <v>22</v>
      </c>
      <c r="C22" s="6" t="s">
        <v>23</v>
      </c>
    </row>
    <row r="23" customFormat="false" ht="15" hidden="false" customHeight="false" outlineLevel="0" collapsed="false">
      <c r="B23" s="5" t="s">
        <v>24</v>
      </c>
      <c r="C23" s="6" t="s">
        <v>25</v>
      </c>
    </row>
    <row r="24" customFormat="false" ht="23.85" hidden="false" customHeight="false" outlineLevel="0" collapsed="false">
      <c r="B24" s="5" t="s">
        <v>26</v>
      </c>
      <c r="C24" s="6" t="s">
        <v>27</v>
      </c>
    </row>
    <row r="25" customFormat="false" ht="15" hidden="false" customHeight="false" outlineLevel="0" collapsed="false">
      <c r="B25" s="5" t="s">
        <v>28</v>
      </c>
      <c r="C25" s="6" t="s">
        <v>29</v>
      </c>
    </row>
    <row r="26" customFormat="false" ht="15" hidden="false" customHeight="false" outlineLevel="0" collapsed="false">
      <c r="B26" s="5" t="s">
        <v>30</v>
      </c>
      <c r="C26" s="6" t="s">
        <v>31</v>
      </c>
    </row>
    <row r="27" customFormat="false" ht="15" hidden="false" customHeight="false" outlineLevel="0" collapsed="false">
      <c r="B27" s="5" t="s">
        <v>32</v>
      </c>
      <c r="C27" s="6" t="s">
        <v>33</v>
      </c>
    </row>
    <row r="28" customFormat="false" ht="15" hidden="false" customHeight="false" outlineLevel="0" collapsed="false">
      <c r="B28" s="5" t="s">
        <v>34</v>
      </c>
      <c r="C28" s="6" t="s">
        <v>35</v>
      </c>
    </row>
    <row r="29" customFormat="false" ht="15" hidden="false" customHeight="false" outlineLevel="0" collapsed="false">
      <c r="B29" s="5" t="s">
        <v>36</v>
      </c>
      <c r="C29" s="6" t="s">
        <v>37</v>
      </c>
    </row>
    <row r="30" customFormat="false" ht="15" hidden="false" customHeight="false" outlineLevel="0" collapsed="false">
      <c r="B30" s="5" t="s">
        <v>38</v>
      </c>
      <c r="C30" s="6" t="s">
        <v>39</v>
      </c>
    </row>
    <row r="31" customFormat="false" ht="15" hidden="false" customHeight="false" outlineLevel="0" collapsed="false">
      <c r="B31" s="5" t="s">
        <v>40</v>
      </c>
      <c r="C31" s="6" t="s">
        <v>41</v>
      </c>
    </row>
    <row r="32" customFormat="false" ht="23.85" hidden="false" customHeight="false" outlineLevel="0" collapsed="false">
      <c r="B32" s="5" t="s">
        <v>42</v>
      </c>
      <c r="C32" s="6" t="s">
        <v>43</v>
      </c>
    </row>
    <row r="33" customFormat="false" ht="23.85" hidden="false" customHeight="false" outlineLevel="0" collapsed="false">
      <c r="B33" s="5" t="s">
        <v>44</v>
      </c>
      <c r="C33" s="6" t="s">
        <v>45</v>
      </c>
    </row>
    <row r="34" customFormat="false" ht="15" hidden="false" customHeight="false" outlineLevel="0" collapsed="false">
      <c r="B34" s="5" t="s">
        <v>46</v>
      </c>
      <c r="C34" s="6" t="s">
        <v>47</v>
      </c>
    </row>
    <row r="36" customFormat="false" ht="15" hidden="false" customHeight="false" outlineLevel="0" collapsed="false">
      <c r="B36" s="3" t="s">
        <v>48</v>
      </c>
    </row>
    <row r="37" customFormat="false" ht="42" hidden="false" customHeight="true" outlineLevel="0" collapsed="false">
      <c r="B37" s="4" t="s">
        <v>49</v>
      </c>
      <c r="C37" s="4"/>
    </row>
  </sheetData>
  <mergeCells count="8">
    <mergeCell ref="B6:C6"/>
    <mergeCell ref="B7:C7"/>
    <mergeCell ref="B8:C8"/>
    <mergeCell ref="B9:C9"/>
    <mergeCell ref="B10:C10"/>
    <mergeCell ref="B11:C11"/>
    <mergeCell ref="B14:C14"/>
    <mergeCell ref="B37:C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11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30"/>
    <col collapsed="false" customWidth="true" hidden="false" outlineLevel="0" max="8" min="8" style="0" width="34"/>
    <col collapsed="false" customWidth="true" hidden="false" outlineLevel="0" max="9" min="9" style="0" width="26"/>
    <col collapsed="false" customWidth="true" hidden="false" outlineLevel="0" max="10" min="10" style="0" width="24"/>
    <col collapsed="false" customWidth="true" hidden="false" outlineLevel="0" max="12" min="11" style="0" width="15"/>
    <col collapsed="false" customWidth="true" hidden="false" outlineLevel="0" max="14" min="13" style="0" width="18"/>
    <col collapsed="false" customWidth="true" hidden="false" outlineLevel="0" max="15" min="15" style="0" width="14"/>
    <col collapsed="false" customWidth="true" hidden="false" outlineLevel="0" max="16" min="16" style="0" width="15"/>
    <col collapsed="false" customWidth="true" hidden="false" outlineLevel="0" max="17" min="17" style="0" width="11"/>
    <col collapsed="false" customWidth="true" hidden="false" outlineLevel="0" max="18" min="18" style="0" width="15"/>
  </cols>
  <sheetData>
    <row r="1" customFormat="false" ht="17.35" hidden="false" customHeight="false" outlineLevel="0" collapsed="false">
      <c r="A1" s="7" t="s">
        <v>50</v>
      </c>
    </row>
    <row r="2" customFormat="false" ht="15" hidden="false" customHeight="false" outlineLevel="0" collapsed="false">
      <c r="A2" s="8" t="s">
        <v>51</v>
      </c>
    </row>
    <row r="3" customFormat="false" ht="39.75" hidden="false" customHeight="true" outlineLevel="0" collapsed="false">
      <c r="A3" s="9" t="s">
        <v>52</v>
      </c>
      <c r="B3" s="9" t="s">
        <v>53</v>
      </c>
      <c r="C3" s="9" t="s">
        <v>54</v>
      </c>
      <c r="D3" s="9" t="s">
        <v>55</v>
      </c>
      <c r="E3" s="9" t="s">
        <v>56</v>
      </c>
      <c r="F3" s="9" t="s">
        <v>57</v>
      </c>
      <c r="G3" s="9" t="s">
        <v>58</v>
      </c>
      <c r="H3" s="9" t="s">
        <v>59</v>
      </c>
      <c r="I3" s="9" t="s">
        <v>60</v>
      </c>
      <c r="J3" s="9" t="s">
        <v>61</v>
      </c>
      <c r="K3" s="9" t="s">
        <v>62</v>
      </c>
      <c r="L3" s="9" t="s">
        <v>63</v>
      </c>
      <c r="M3" s="9" t="s">
        <v>64</v>
      </c>
      <c r="N3" s="9" t="s">
        <v>65</v>
      </c>
      <c r="O3" s="9" t="s">
        <v>66</v>
      </c>
      <c r="P3" s="9" t="s">
        <v>67</v>
      </c>
      <c r="Q3" s="9" t="s">
        <v>68</v>
      </c>
      <c r="R3" s="9" t="s">
        <v>69</v>
      </c>
    </row>
    <row r="4" customFormat="false" ht="32.8" hidden="false" customHeight="false" outlineLevel="0" collapsed="false">
      <c r="A4" s="10" t="s">
        <v>70</v>
      </c>
      <c r="B4" s="10" t="s">
        <v>71</v>
      </c>
      <c r="C4" s="10" t="s">
        <v>72</v>
      </c>
      <c r="D4" s="10" t="s">
        <v>73</v>
      </c>
      <c r="E4" s="10" t="s">
        <v>74</v>
      </c>
      <c r="F4" s="10" t="s">
        <v>75</v>
      </c>
      <c r="G4" s="10" t="s">
        <v>76</v>
      </c>
      <c r="H4" s="10" t="s">
        <v>77</v>
      </c>
      <c r="I4" s="10" t="s">
        <v>78</v>
      </c>
      <c r="J4" s="10" t="s">
        <v>79</v>
      </c>
      <c r="K4" s="10" t="s">
        <v>80</v>
      </c>
      <c r="L4" s="10" t="s">
        <v>81</v>
      </c>
      <c r="M4" s="10" t="s">
        <v>82</v>
      </c>
      <c r="N4" s="10" t="s">
        <v>83</v>
      </c>
      <c r="O4" s="10" t="s">
        <v>84</v>
      </c>
      <c r="P4" s="10" t="s">
        <v>85</v>
      </c>
      <c r="Q4" s="11" t="n">
        <f aca="false">IF(COUNTA(G4,I4,K4,L4)=0,"",IF(LEN(G4)&gt;90,3,IF(LEN(G4)&gt;40,2,IF(LEN(G4)&gt;0,1,0)))+IF(LEN(I4)&gt;70,3,IF(LEN(I4)&gt;35,2,IF(LEN(I4)&gt;0,1,0)))+IF(LEN(J4)&gt;50,2,IF(LEN(J4)&gt;0,1,0))+IF(L4="Outdated",3,IF(L4="Somewhat outdated",2,IF(L4="Current",1,0)))+IF(K4="Yes",0,IF(K4="Partially",1,IF(K4="No",2,0))))</f>
        <v>8</v>
      </c>
      <c r="R4" s="12" t="str">
        <f aca="false">IF(Q4="","",IF(AND(OR(E4="Constantly",E4="Daily"),Q4&gt;=8),"Assess First",IF(OR(AND(OR(E4="Constantly",E4="Daily"),Q4&gt;=5),Q4&gt;=10),"Assess First",IF(OR(Q4&gt;=6,E4="Constantly",E4="Daily"),"Assess Soon","Assess Later"))))</f>
        <v>Assess First</v>
      </c>
    </row>
    <row r="5" customFormat="false" ht="15" hidden="false" customHeight="false" outlineLevel="0" collapsed="false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1" t="str">
        <f aca="false">IF(COUNTA(G5,I5,K5,L5)=0,"",IF(LEN(G5)&gt;90,3,IF(LEN(G5)&gt;40,2,IF(LEN(G5)&gt;0,1,0)))+IF(LEN(I5)&gt;70,3,IF(LEN(I5)&gt;35,2,IF(LEN(I5)&gt;0,1,0)))+IF(LEN(J5)&gt;50,2,IF(LEN(J5)&gt;0,1,0))+IF(L5="Outdated",3,IF(L5="Somewhat outdated",2,IF(L5="Current",1,0)))+IF(K5="Yes",0,IF(K5="Partially",1,IF(K5="No",2,0))))</f>
        <v/>
      </c>
      <c r="R5" s="12" t="str">
        <f aca="false">IF(Q5="","",IF(AND(OR(E5="Constantly",E5="Daily"),Q5&gt;=8),"Assess First",IF(OR(AND(OR(E5="Constantly",E5="Daily"),Q5&gt;=5),Q5&gt;=10),"Assess First",IF(OR(Q5&gt;=6,E5="Constantly",E5="Daily"),"Assess Soon","Assess Later"))))</f>
        <v/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1" t="str">
        <f aca="false">IF(COUNTA(G6,I6,K6,L6)=0,"",IF(LEN(G6)&gt;90,3,IF(LEN(G6)&gt;40,2,IF(LEN(G6)&gt;0,1,0)))+IF(LEN(I6)&gt;70,3,IF(LEN(I6)&gt;35,2,IF(LEN(I6)&gt;0,1,0)))+IF(LEN(J6)&gt;50,2,IF(LEN(J6)&gt;0,1,0))+IF(L6="Outdated",3,IF(L6="Somewhat outdated",2,IF(L6="Current",1,0)))+IF(K6="Yes",0,IF(K6="Partially",1,IF(K6="No",2,0))))</f>
        <v/>
      </c>
      <c r="R6" s="12" t="str">
        <f aca="false">IF(Q6="","",IF(AND(OR(E6="Constantly",E6="Daily"),Q6&gt;=8),"Assess First",IF(OR(AND(OR(E6="Constantly",E6="Daily"),Q6&gt;=5),Q6&gt;=10),"Assess First",IF(OR(Q6&gt;=6,E6="Constantly",E6="Daily"),"Assess Soon","Assess Later"))))</f>
        <v/>
      </c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1" t="str">
        <f aca="false">IF(COUNTA(G7,I7,K7,L7)=0,"",IF(LEN(G7)&gt;90,3,IF(LEN(G7)&gt;40,2,IF(LEN(G7)&gt;0,1,0)))+IF(LEN(I7)&gt;70,3,IF(LEN(I7)&gt;35,2,IF(LEN(I7)&gt;0,1,0)))+IF(LEN(J7)&gt;50,2,IF(LEN(J7)&gt;0,1,0))+IF(L7="Outdated",3,IF(L7="Somewhat outdated",2,IF(L7="Current",1,0)))+IF(K7="Yes",0,IF(K7="Partially",1,IF(K7="No",2,0))))</f>
        <v/>
      </c>
      <c r="R7" s="12" t="str">
        <f aca="false">IF(Q7="","",IF(AND(OR(E7="Constantly",E7="Daily"),Q7&gt;=8),"Assess First",IF(OR(AND(OR(E7="Constantly",E7="Daily"),Q7&gt;=5),Q7&gt;=10),"Assess First",IF(OR(Q7&gt;=6,E7="Constantly",E7="Daily"),"Assess Soon","Assess Later"))))</f>
        <v/>
      </c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1" t="str">
        <f aca="false">IF(COUNTA(G8,I8,K8,L8)=0,"",IF(LEN(G8)&gt;90,3,IF(LEN(G8)&gt;40,2,IF(LEN(G8)&gt;0,1,0)))+IF(LEN(I8)&gt;70,3,IF(LEN(I8)&gt;35,2,IF(LEN(I8)&gt;0,1,0)))+IF(LEN(J8)&gt;50,2,IF(LEN(J8)&gt;0,1,0))+IF(L8="Outdated",3,IF(L8="Somewhat outdated",2,IF(L8="Current",1,0)))+IF(K8="Yes",0,IF(K8="Partially",1,IF(K8="No",2,0))))</f>
        <v/>
      </c>
      <c r="R8" s="12" t="str">
        <f aca="false">IF(Q8="","",IF(AND(OR(E8="Constantly",E8="Daily"),Q8&gt;=8),"Assess First",IF(OR(AND(OR(E8="Constantly",E8="Daily"),Q8&gt;=5),Q8&gt;=10),"Assess First",IF(OR(Q8&gt;=6,E8="Constantly",E8="Daily"),"Assess Soon","Assess Later"))))</f>
        <v/>
      </c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1" t="str">
        <f aca="false">IF(COUNTA(G9,I9,K9,L9)=0,"",IF(LEN(G9)&gt;90,3,IF(LEN(G9)&gt;40,2,IF(LEN(G9)&gt;0,1,0)))+IF(LEN(I9)&gt;70,3,IF(LEN(I9)&gt;35,2,IF(LEN(I9)&gt;0,1,0)))+IF(LEN(J9)&gt;50,2,IF(LEN(J9)&gt;0,1,0))+IF(L9="Outdated",3,IF(L9="Somewhat outdated",2,IF(L9="Current",1,0)))+IF(K9="Yes",0,IF(K9="Partially",1,IF(K9="No",2,0))))</f>
        <v/>
      </c>
      <c r="R9" s="12" t="str">
        <f aca="false">IF(Q9="","",IF(AND(OR(E9="Constantly",E9="Daily"),Q9&gt;=8),"Assess First",IF(OR(AND(OR(E9="Constantly",E9="Daily"),Q9&gt;=5),Q9&gt;=10),"Assess First",IF(OR(Q9&gt;=6,E9="Constantly",E9="Daily"),"Assess Soon","Assess Later"))))</f>
        <v/>
      </c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1" t="str">
        <f aca="false">IF(COUNTA(G10,I10,K10,L10)=0,"",IF(LEN(G10)&gt;90,3,IF(LEN(G10)&gt;40,2,IF(LEN(G10)&gt;0,1,0)))+IF(LEN(I10)&gt;70,3,IF(LEN(I10)&gt;35,2,IF(LEN(I10)&gt;0,1,0)))+IF(LEN(J10)&gt;50,2,IF(LEN(J10)&gt;0,1,0))+IF(L10="Outdated",3,IF(L10="Somewhat outdated",2,IF(L10="Current",1,0)))+IF(K10="Yes",0,IF(K10="Partially",1,IF(K10="No",2,0))))</f>
        <v/>
      </c>
      <c r="R10" s="12" t="str">
        <f aca="false">IF(Q10="","",IF(AND(OR(E10="Constantly",E10="Daily"),Q10&gt;=8),"Assess First",IF(OR(AND(OR(E10="Constantly",E10="Daily"),Q10&gt;=5),Q10&gt;=10),"Assess First",IF(OR(Q10&gt;=6,E10="Constantly",E10="Daily"),"Assess Soon","Assess Later"))))</f>
        <v/>
      </c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1" t="str">
        <f aca="false">IF(COUNTA(G11,I11,K11,L11)=0,"",IF(LEN(G11)&gt;90,3,IF(LEN(G11)&gt;40,2,IF(LEN(G11)&gt;0,1,0)))+IF(LEN(I11)&gt;70,3,IF(LEN(I11)&gt;35,2,IF(LEN(I11)&gt;0,1,0)))+IF(LEN(J11)&gt;50,2,IF(LEN(J11)&gt;0,1,0))+IF(L11="Outdated",3,IF(L11="Somewhat outdated",2,IF(L11="Current",1,0)))+IF(K11="Yes",0,IF(K11="Partially",1,IF(K11="No",2,0))))</f>
        <v/>
      </c>
      <c r="R11" s="12" t="str">
        <f aca="false">IF(Q11="","",IF(AND(OR(E11="Constantly",E11="Daily"),Q11&gt;=8),"Assess First",IF(OR(AND(OR(E11="Constantly",E11="Daily"),Q11&gt;=5),Q11&gt;=10),"Assess First",IF(OR(Q11&gt;=6,E11="Constantly",E11="Daily"),"Assess Soon","Assess Later"))))</f>
        <v/>
      </c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1" t="str">
        <f aca="false">IF(COUNTA(G12,I12,K12,L12)=0,"",IF(LEN(G12)&gt;90,3,IF(LEN(G12)&gt;40,2,IF(LEN(G12)&gt;0,1,0)))+IF(LEN(I12)&gt;70,3,IF(LEN(I12)&gt;35,2,IF(LEN(I12)&gt;0,1,0)))+IF(LEN(J12)&gt;50,2,IF(LEN(J12)&gt;0,1,0))+IF(L12="Outdated",3,IF(L12="Somewhat outdated",2,IF(L12="Current",1,0)))+IF(K12="Yes",0,IF(K12="Partially",1,IF(K12="No",2,0))))</f>
        <v/>
      </c>
      <c r="R12" s="12" t="str">
        <f aca="false">IF(Q12="","",IF(AND(OR(E12="Constantly",E12="Daily"),Q12&gt;=8),"Assess First",IF(OR(AND(OR(E12="Constantly",E12="Daily"),Q12&gt;=5),Q12&gt;=10),"Assess First",IF(OR(Q12&gt;=6,E12="Constantly",E12="Daily"),"Assess Soon","Assess Later"))))</f>
        <v/>
      </c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1" t="str">
        <f aca="false">IF(COUNTA(G13,I13,K13,L13)=0,"",IF(LEN(G13)&gt;90,3,IF(LEN(G13)&gt;40,2,IF(LEN(G13)&gt;0,1,0)))+IF(LEN(I13)&gt;70,3,IF(LEN(I13)&gt;35,2,IF(LEN(I13)&gt;0,1,0)))+IF(LEN(J13)&gt;50,2,IF(LEN(J13)&gt;0,1,0))+IF(L13="Outdated",3,IF(L13="Somewhat outdated",2,IF(L13="Current",1,0)))+IF(K13="Yes",0,IF(K13="Partially",1,IF(K13="No",2,0))))</f>
        <v/>
      </c>
      <c r="R13" s="12" t="str">
        <f aca="false">IF(Q13="","",IF(AND(OR(E13="Constantly",E13="Daily"),Q13&gt;=8),"Assess First",IF(OR(AND(OR(E13="Constantly",E13="Daily"),Q13&gt;=5),Q13&gt;=10),"Assess First",IF(OR(Q13&gt;=6,E13="Constantly",E13="Daily"),"Assess Soon","Assess Later"))))</f>
        <v/>
      </c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1" t="str">
        <f aca="false">IF(COUNTA(G14,I14,K14,L14)=0,"",IF(LEN(G14)&gt;90,3,IF(LEN(G14)&gt;40,2,IF(LEN(G14)&gt;0,1,0)))+IF(LEN(I14)&gt;70,3,IF(LEN(I14)&gt;35,2,IF(LEN(I14)&gt;0,1,0)))+IF(LEN(J14)&gt;50,2,IF(LEN(J14)&gt;0,1,0))+IF(L14="Outdated",3,IF(L14="Somewhat outdated",2,IF(L14="Current",1,0)))+IF(K14="Yes",0,IF(K14="Partially",1,IF(K14="No",2,0))))</f>
        <v/>
      </c>
      <c r="R14" s="12" t="str">
        <f aca="false">IF(Q14="","",IF(AND(OR(E14="Constantly",E14="Daily"),Q14&gt;=8),"Assess First",IF(OR(AND(OR(E14="Constantly",E14="Daily"),Q14&gt;=5),Q14&gt;=10),"Assess First",IF(OR(Q14&gt;=6,E14="Constantly",E14="Daily"),"Assess Soon","Assess Later"))))</f>
        <v/>
      </c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1" t="str">
        <f aca="false">IF(COUNTA(G15,I15,K15,L15)=0,"",IF(LEN(G15)&gt;90,3,IF(LEN(G15)&gt;40,2,IF(LEN(G15)&gt;0,1,0)))+IF(LEN(I15)&gt;70,3,IF(LEN(I15)&gt;35,2,IF(LEN(I15)&gt;0,1,0)))+IF(LEN(J15)&gt;50,2,IF(LEN(J15)&gt;0,1,0))+IF(L15="Outdated",3,IF(L15="Somewhat outdated",2,IF(L15="Current",1,0)))+IF(K15="Yes",0,IF(K15="Partially",1,IF(K15="No",2,0))))</f>
        <v/>
      </c>
      <c r="R15" s="12" t="str">
        <f aca="false">IF(Q15="","",IF(AND(OR(E15="Constantly",E15="Daily"),Q15&gt;=8),"Assess First",IF(OR(AND(OR(E15="Constantly",E15="Daily"),Q15&gt;=5),Q15&gt;=10),"Assess First",IF(OR(Q15&gt;=6,E15="Constantly",E15="Daily"),"Assess Soon","Assess Later"))))</f>
        <v/>
      </c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1" t="str">
        <f aca="false">IF(COUNTA(G16,I16,K16,L16)=0,"",IF(LEN(G16)&gt;90,3,IF(LEN(G16)&gt;40,2,IF(LEN(G16)&gt;0,1,0)))+IF(LEN(I16)&gt;70,3,IF(LEN(I16)&gt;35,2,IF(LEN(I16)&gt;0,1,0)))+IF(LEN(J16)&gt;50,2,IF(LEN(J16)&gt;0,1,0))+IF(L16="Outdated",3,IF(L16="Somewhat outdated",2,IF(L16="Current",1,0)))+IF(K16="Yes",0,IF(K16="Partially",1,IF(K16="No",2,0))))</f>
        <v/>
      </c>
      <c r="R16" s="12" t="str">
        <f aca="false">IF(Q16="","",IF(AND(OR(E16="Constantly",E16="Daily"),Q16&gt;=8),"Assess First",IF(OR(AND(OR(E16="Constantly",E16="Daily"),Q16&gt;=5),Q16&gt;=10),"Assess First",IF(OR(Q16&gt;=6,E16="Constantly",E16="Daily"),"Assess Soon","Assess Later"))))</f>
        <v/>
      </c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1" t="str">
        <f aca="false">IF(COUNTA(G17,I17,K17,L17)=0,"",IF(LEN(G17)&gt;90,3,IF(LEN(G17)&gt;40,2,IF(LEN(G17)&gt;0,1,0)))+IF(LEN(I17)&gt;70,3,IF(LEN(I17)&gt;35,2,IF(LEN(I17)&gt;0,1,0)))+IF(LEN(J17)&gt;50,2,IF(LEN(J17)&gt;0,1,0))+IF(L17="Outdated",3,IF(L17="Somewhat outdated",2,IF(L17="Current",1,0)))+IF(K17="Yes",0,IF(K17="Partially",1,IF(K17="No",2,0))))</f>
        <v/>
      </c>
      <c r="R17" s="12" t="str">
        <f aca="false">IF(Q17="","",IF(AND(OR(E17="Constantly",E17="Daily"),Q17&gt;=8),"Assess First",IF(OR(AND(OR(E17="Constantly",E17="Daily"),Q17&gt;=5),Q17&gt;=10),"Assess First",IF(OR(Q17&gt;=6,E17="Constantly",E17="Daily"),"Assess Soon","Assess Later"))))</f>
        <v/>
      </c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1" t="str">
        <f aca="false">IF(COUNTA(G18,I18,K18,L18)=0,"",IF(LEN(G18)&gt;90,3,IF(LEN(G18)&gt;40,2,IF(LEN(G18)&gt;0,1,0)))+IF(LEN(I18)&gt;70,3,IF(LEN(I18)&gt;35,2,IF(LEN(I18)&gt;0,1,0)))+IF(LEN(J18)&gt;50,2,IF(LEN(J18)&gt;0,1,0))+IF(L18="Outdated",3,IF(L18="Somewhat outdated",2,IF(L18="Current",1,0)))+IF(K18="Yes",0,IF(K18="Partially",1,IF(K18="No",2,0))))</f>
        <v/>
      </c>
      <c r="R18" s="12" t="str">
        <f aca="false">IF(Q18="","",IF(AND(OR(E18="Constantly",E18="Daily"),Q18&gt;=8),"Assess First",IF(OR(AND(OR(E18="Constantly",E18="Daily"),Q18&gt;=5),Q18&gt;=10),"Assess First",IF(OR(Q18&gt;=6,E18="Constantly",E18="Daily"),"Assess Soon","Assess Later"))))</f>
        <v/>
      </c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1" t="str">
        <f aca="false">IF(COUNTA(G19,I19,K19,L19)=0,"",IF(LEN(G19)&gt;90,3,IF(LEN(G19)&gt;40,2,IF(LEN(G19)&gt;0,1,0)))+IF(LEN(I19)&gt;70,3,IF(LEN(I19)&gt;35,2,IF(LEN(I19)&gt;0,1,0)))+IF(LEN(J19)&gt;50,2,IF(LEN(J19)&gt;0,1,0))+IF(L19="Outdated",3,IF(L19="Somewhat outdated",2,IF(L19="Current",1,0)))+IF(K19="Yes",0,IF(K19="Partially",1,IF(K19="No",2,0))))</f>
        <v/>
      </c>
      <c r="R19" s="12" t="str">
        <f aca="false">IF(Q19="","",IF(AND(OR(E19="Constantly",E19="Daily"),Q19&gt;=8),"Assess First",IF(OR(AND(OR(E19="Constantly",E19="Daily"),Q19&gt;=5),Q19&gt;=10),"Assess First",IF(OR(Q19&gt;=6,E19="Constantly",E19="Daily"),"Assess Soon","Assess Later"))))</f>
        <v/>
      </c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1" t="str">
        <f aca="false">IF(COUNTA(G20,I20,K20,L20)=0,"",IF(LEN(G20)&gt;90,3,IF(LEN(G20)&gt;40,2,IF(LEN(G20)&gt;0,1,0)))+IF(LEN(I20)&gt;70,3,IF(LEN(I20)&gt;35,2,IF(LEN(I20)&gt;0,1,0)))+IF(LEN(J20)&gt;50,2,IF(LEN(J20)&gt;0,1,0))+IF(L20="Outdated",3,IF(L20="Somewhat outdated",2,IF(L20="Current",1,0)))+IF(K20="Yes",0,IF(K20="Partially",1,IF(K20="No",2,0))))</f>
        <v/>
      </c>
      <c r="R20" s="12" t="str">
        <f aca="false">IF(Q20="","",IF(AND(OR(E20="Constantly",E20="Daily"),Q20&gt;=8),"Assess First",IF(OR(AND(OR(E20="Constantly",E20="Daily"),Q20&gt;=5),Q20&gt;=10),"Assess First",IF(OR(Q20&gt;=6,E20="Constantly",E20="Daily"),"Assess Soon","Assess Later"))))</f>
        <v/>
      </c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1" t="str">
        <f aca="false">IF(COUNTA(G21,I21,K21,L21)=0,"",IF(LEN(G21)&gt;90,3,IF(LEN(G21)&gt;40,2,IF(LEN(G21)&gt;0,1,0)))+IF(LEN(I21)&gt;70,3,IF(LEN(I21)&gt;35,2,IF(LEN(I21)&gt;0,1,0)))+IF(LEN(J21)&gt;50,2,IF(LEN(J21)&gt;0,1,0))+IF(L21="Outdated",3,IF(L21="Somewhat outdated",2,IF(L21="Current",1,0)))+IF(K21="Yes",0,IF(K21="Partially",1,IF(K21="No",2,0))))</f>
        <v/>
      </c>
      <c r="R21" s="12" t="str">
        <f aca="false">IF(Q21="","",IF(AND(OR(E21="Constantly",E21="Daily"),Q21&gt;=8),"Assess First",IF(OR(AND(OR(E21="Constantly",E21="Daily"),Q21&gt;=5),Q21&gt;=10),"Assess First",IF(OR(Q21&gt;=6,E21="Constantly",E21="Daily"),"Assess Soon","Assess Later"))))</f>
        <v/>
      </c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1" t="str">
        <f aca="false">IF(COUNTA(G22,I22,K22,L22)=0,"",IF(LEN(G22)&gt;90,3,IF(LEN(G22)&gt;40,2,IF(LEN(G22)&gt;0,1,0)))+IF(LEN(I22)&gt;70,3,IF(LEN(I22)&gt;35,2,IF(LEN(I22)&gt;0,1,0)))+IF(LEN(J22)&gt;50,2,IF(LEN(J22)&gt;0,1,0))+IF(L22="Outdated",3,IF(L22="Somewhat outdated",2,IF(L22="Current",1,0)))+IF(K22="Yes",0,IF(K22="Partially",1,IF(K22="No",2,0))))</f>
        <v/>
      </c>
      <c r="R22" s="12" t="str">
        <f aca="false">IF(Q22="","",IF(AND(OR(E22="Constantly",E22="Daily"),Q22&gt;=8),"Assess First",IF(OR(AND(OR(E22="Constantly",E22="Daily"),Q22&gt;=5),Q22&gt;=10),"Assess First",IF(OR(Q22&gt;=6,E22="Constantly",E22="Daily"),"Assess Soon","Assess Later"))))</f>
        <v/>
      </c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1" t="str">
        <f aca="false">IF(COUNTA(G23,I23,K23,L23)=0,"",IF(LEN(G23)&gt;90,3,IF(LEN(G23)&gt;40,2,IF(LEN(G23)&gt;0,1,0)))+IF(LEN(I23)&gt;70,3,IF(LEN(I23)&gt;35,2,IF(LEN(I23)&gt;0,1,0)))+IF(LEN(J23)&gt;50,2,IF(LEN(J23)&gt;0,1,0))+IF(L23="Outdated",3,IF(L23="Somewhat outdated",2,IF(L23="Current",1,0)))+IF(K23="Yes",0,IF(K23="Partially",1,IF(K23="No",2,0))))</f>
        <v/>
      </c>
      <c r="R23" s="12" t="str">
        <f aca="false">IF(Q23="","",IF(AND(OR(E23="Constantly",E23="Daily"),Q23&gt;=8),"Assess First",IF(OR(AND(OR(E23="Constantly",E23="Daily"),Q23&gt;=5),Q23&gt;=10),"Assess First",IF(OR(Q23&gt;=6,E23="Constantly",E23="Daily"),"Assess Soon","Assess Later"))))</f>
        <v/>
      </c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1" t="str">
        <f aca="false">IF(COUNTA(G24,I24,K24,L24)=0,"",IF(LEN(G24)&gt;90,3,IF(LEN(G24)&gt;40,2,IF(LEN(G24)&gt;0,1,0)))+IF(LEN(I24)&gt;70,3,IF(LEN(I24)&gt;35,2,IF(LEN(I24)&gt;0,1,0)))+IF(LEN(J24)&gt;50,2,IF(LEN(J24)&gt;0,1,0))+IF(L24="Outdated",3,IF(L24="Somewhat outdated",2,IF(L24="Current",1,0)))+IF(K24="Yes",0,IF(K24="Partially",1,IF(K24="No",2,0))))</f>
        <v/>
      </c>
      <c r="R24" s="12" t="str">
        <f aca="false">IF(Q24="","",IF(AND(OR(E24="Constantly",E24="Daily"),Q24&gt;=8),"Assess First",IF(OR(AND(OR(E24="Constantly",E24="Daily"),Q24&gt;=5),Q24&gt;=10),"Assess First",IF(OR(Q24&gt;=6,E24="Constantly",E24="Daily"),"Assess Soon","Assess Later"))))</f>
        <v/>
      </c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1" t="str">
        <f aca="false">IF(COUNTA(G25,I25,K25,L25)=0,"",IF(LEN(G25)&gt;90,3,IF(LEN(G25)&gt;40,2,IF(LEN(G25)&gt;0,1,0)))+IF(LEN(I25)&gt;70,3,IF(LEN(I25)&gt;35,2,IF(LEN(I25)&gt;0,1,0)))+IF(LEN(J25)&gt;50,2,IF(LEN(J25)&gt;0,1,0))+IF(L25="Outdated",3,IF(L25="Somewhat outdated",2,IF(L25="Current",1,0)))+IF(K25="Yes",0,IF(K25="Partially",1,IF(K25="No",2,0))))</f>
        <v/>
      </c>
      <c r="R25" s="12" t="str">
        <f aca="false">IF(Q25="","",IF(AND(OR(E25="Constantly",E25="Daily"),Q25&gt;=8),"Assess First",IF(OR(AND(OR(E25="Constantly",E25="Daily"),Q25&gt;=5),Q25&gt;=10),"Assess First",IF(OR(Q25&gt;=6,E25="Constantly",E25="Daily"),"Assess Soon","Assess Later"))))</f>
        <v/>
      </c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1" t="str">
        <f aca="false">IF(COUNTA(G26,I26,K26,L26)=0,"",IF(LEN(G26)&gt;90,3,IF(LEN(G26)&gt;40,2,IF(LEN(G26)&gt;0,1,0)))+IF(LEN(I26)&gt;70,3,IF(LEN(I26)&gt;35,2,IF(LEN(I26)&gt;0,1,0)))+IF(LEN(J26)&gt;50,2,IF(LEN(J26)&gt;0,1,0))+IF(L26="Outdated",3,IF(L26="Somewhat outdated",2,IF(L26="Current",1,0)))+IF(K26="Yes",0,IF(K26="Partially",1,IF(K26="No",2,0))))</f>
        <v/>
      </c>
      <c r="R26" s="12" t="str">
        <f aca="false">IF(Q26="","",IF(AND(OR(E26="Constantly",E26="Daily"),Q26&gt;=8),"Assess First",IF(OR(AND(OR(E26="Constantly",E26="Daily"),Q26&gt;=5),Q26&gt;=10),"Assess First",IF(OR(Q26&gt;=6,E26="Constantly",E26="Daily"),"Assess Soon","Assess Later"))))</f>
        <v/>
      </c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1" t="str">
        <f aca="false">IF(COUNTA(G27,I27,K27,L27)=0,"",IF(LEN(G27)&gt;90,3,IF(LEN(G27)&gt;40,2,IF(LEN(G27)&gt;0,1,0)))+IF(LEN(I27)&gt;70,3,IF(LEN(I27)&gt;35,2,IF(LEN(I27)&gt;0,1,0)))+IF(LEN(J27)&gt;50,2,IF(LEN(J27)&gt;0,1,0))+IF(L27="Outdated",3,IF(L27="Somewhat outdated",2,IF(L27="Current",1,0)))+IF(K27="Yes",0,IF(K27="Partially",1,IF(K27="No",2,0))))</f>
        <v/>
      </c>
      <c r="R27" s="12" t="str">
        <f aca="false">IF(Q27="","",IF(AND(OR(E27="Constantly",E27="Daily"),Q27&gt;=8),"Assess First",IF(OR(AND(OR(E27="Constantly",E27="Daily"),Q27&gt;=5),Q27&gt;=10),"Assess First",IF(OR(Q27&gt;=6,E27="Constantly",E27="Daily"),"Assess Soon","Assess Later"))))</f>
        <v/>
      </c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1" t="str">
        <f aca="false">IF(COUNTA(G28,I28,K28,L28)=0,"",IF(LEN(G28)&gt;90,3,IF(LEN(G28)&gt;40,2,IF(LEN(G28)&gt;0,1,0)))+IF(LEN(I28)&gt;70,3,IF(LEN(I28)&gt;35,2,IF(LEN(I28)&gt;0,1,0)))+IF(LEN(J28)&gt;50,2,IF(LEN(J28)&gt;0,1,0))+IF(L28="Outdated",3,IF(L28="Somewhat outdated",2,IF(L28="Current",1,0)))+IF(K28="Yes",0,IF(K28="Partially",1,IF(K28="No",2,0))))</f>
        <v/>
      </c>
      <c r="R28" s="12" t="str">
        <f aca="false">IF(Q28="","",IF(AND(OR(E28="Constantly",E28="Daily"),Q28&gt;=8),"Assess First",IF(OR(AND(OR(E28="Constantly",E28="Daily"),Q28&gt;=5),Q28&gt;=10),"Assess First",IF(OR(Q28&gt;=6,E28="Constantly",E28="Daily"),"Assess Soon","Assess Later"))))</f>
        <v/>
      </c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1" t="str">
        <f aca="false">IF(COUNTA(G29,I29,K29,L29)=0,"",IF(LEN(G29)&gt;90,3,IF(LEN(G29)&gt;40,2,IF(LEN(G29)&gt;0,1,0)))+IF(LEN(I29)&gt;70,3,IF(LEN(I29)&gt;35,2,IF(LEN(I29)&gt;0,1,0)))+IF(LEN(J29)&gt;50,2,IF(LEN(J29)&gt;0,1,0))+IF(L29="Outdated",3,IF(L29="Somewhat outdated",2,IF(L29="Current",1,0)))+IF(K29="Yes",0,IF(K29="Partially",1,IF(K29="No",2,0))))</f>
        <v/>
      </c>
      <c r="R29" s="12" t="str">
        <f aca="false">IF(Q29="","",IF(AND(OR(E29="Constantly",E29="Daily"),Q29&gt;=8),"Assess First",IF(OR(AND(OR(E29="Constantly",E29="Daily"),Q29&gt;=5),Q29&gt;=10),"Assess First",IF(OR(Q29&gt;=6,E29="Constantly",E29="Daily"),"Assess Soon","Assess Later"))))</f>
        <v/>
      </c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1" t="str">
        <f aca="false">IF(COUNTA(G30,I30,K30,L30)=0,"",IF(LEN(G30)&gt;90,3,IF(LEN(G30)&gt;40,2,IF(LEN(G30)&gt;0,1,0)))+IF(LEN(I30)&gt;70,3,IF(LEN(I30)&gt;35,2,IF(LEN(I30)&gt;0,1,0)))+IF(LEN(J30)&gt;50,2,IF(LEN(J30)&gt;0,1,0))+IF(L30="Outdated",3,IF(L30="Somewhat outdated",2,IF(L30="Current",1,0)))+IF(K30="Yes",0,IF(K30="Partially",1,IF(K30="No",2,0))))</f>
        <v/>
      </c>
      <c r="R30" s="12" t="str">
        <f aca="false">IF(Q30="","",IF(AND(OR(E30="Constantly",E30="Daily"),Q30&gt;=8),"Assess First",IF(OR(AND(OR(E30="Constantly",E30="Daily"),Q30&gt;=5),Q30&gt;=10),"Assess First",IF(OR(Q30&gt;=6,E30="Constantly",E30="Daily"),"Assess Soon","Assess Later"))))</f>
        <v/>
      </c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1" t="str">
        <f aca="false">IF(COUNTA(G31,I31,K31,L31)=0,"",IF(LEN(G31)&gt;90,3,IF(LEN(G31)&gt;40,2,IF(LEN(G31)&gt;0,1,0)))+IF(LEN(I31)&gt;70,3,IF(LEN(I31)&gt;35,2,IF(LEN(I31)&gt;0,1,0)))+IF(LEN(J31)&gt;50,2,IF(LEN(J31)&gt;0,1,0))+IF(L31="Outdated",3,IF(L31="Somewhat outdated",2,IF(L31="Current",1,0)))+IF(K31="Yes",0,IF(K31="Partially",1,IF(K31="No",2,0))))</f>
        <v/>
      </c>
      <c r="R31" s="12" t="str">
        <f aca="false">IF(Q31="","",IF(AND(OR(E31="Constantly",E31="Daily"),Q31&gt;=8),"Assess First",IF(OR(AND(OR(E31="Constantly",E31="Daily"),Q31&gt;=5),Q31&gt;=10),"Assess First",IF(OR(Q31&gt;=6,E31="Constantly",E31="Daily"),"Assess Soon","Assess Later"))))</f>
        <v/>
      </c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1" t="str">
        <f aca="false">IF(COUNTA(G32,I32,K32,L32)=0,"",IF(LEN(G32)&gt;90,3,IF(LEN(G32)&gt;40,2,IF(LEN(G32)&gt;0,1,0)))+IF(LEN(I32)&gt;70,3,IF(LEN(I32)&gt;35,2,IF(LEN(I32)&gt;0,1,0)))+IF(LEN(J32)&gt;50,2,IF(LEN(J32)&gt;0,1,0))+IF(L32="Outdated",3,IF(L32="Somewhat outdated",2,IF(L32="Current",1,0)))+IF(K32="Yes",0,IF(K32="Partially",1,IF(K32="No",2,0))))</f>
        <v/>
      </c>
      <c r="R32" s="12" t="str">
        <f aca="false">IF(Q32="","",IF(AND(OR(E32="Constantly",E32="Daily"),Q32&gt;=8),"Assess First",IF(OR(AND(OR(E32="Constantly",E32="Daily"),Q32&gt;=5),Q32&gt;=10),"Assess First",IF(OR(Q32&gt;=6,E32="Constantly",E32="Daily"),"Assess Soon","Assess Later"))))</f>
        <v/>
      </c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1" t="str">
        <f aca="false">IF(COUNTA(G33,I33,K33,L33)=0,"",IF(LEN(G33)&gt;90,3,IF(LEN(G33)&gt;40,2,IF(LEN(G33)&gt;0,1,0)))+IF(LEN(I33)&gt;70,3,IF(LEN(I33)&gt;35,2,IF(LEN(I33)&gt;0,1,0)))+IF(LEN(J33)&gt;50,2,IF(LEN(J33)&gt;0,1,0))+IF(L33="Outdated",3,IF(L33="Somewhat outdated",2,IF(L33="Current",1,0)))+IF(K33="Yes",0,IF(K33="Partially",1,IF(K33="No",2,0))))</f>
        <v/>
      </c>
      <c r="R33" s="12" t="str">
        <f aca="false">IF(Q33="","",IF(AND(OR(E33="Constantly",E33="Daily"),Q33&gt;=8),"Assess First",IF(OR(AND(OR(E33="Constantly",E33="Daily"),Q33&gt;=5),Q33&gt;=10),"Assess First",IF(OR(Q33&gt;=6,E33="Constantly",E33="Daily"),"Assess Soon","Assess Later"))))</f>
        <v/>
      </c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1" t="str">
        <f aca="false">IF(COUNTA(G34,I34,K34,L34)=0,"",IF(LEN(G34)&gt;90,3,IF(LEN(G34)&gt;40,2,IF(LEN(G34)&gt;0,1,0)))+IF(LEN(I34)&gt;70,3,IF(LEN(I34)&gt;35,2,IF(LEN(I34)&gt;0,1,0)))+IF(LEN(J34)&gt;50,2,IF(LEN(J34)&gt;0,1,0))+IF(L34="Outdated",3,IF(L34="Somewhat outdated",2,IF(L34="Current",1,0)))+IF(K34="Yes",0,IF(K34="Partially",1,IF(K34="No",2,0))))</f>
        <v/>
      </c>
      <c r="R34" s="12" t="str">
        <f aca="false">IF(Q34="","",IF(AND(OR(E34="Constantly",E34="Daily"),Q34&gt;=8),"Assess First",IF(OR(AND(OR(E34="Constantly",E34="Daily"),Q34&gt;=5),Q34&gt;=10),"Assess First",IF(OR(Q34&gt;=6,E34="Constantly",E34="Daily"),"Assess Soon","Assess Later"))))</f>
        <v/>
      </c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1" t="str">
        <f aca="false">IF(COUNTA(G35,I35,K35,L35)=0,"",IF(LEN(G35)&gt;90,3,IF(LEN(G35)&gt;40,2,IF(LEN(G35)&gt;0,1,0)))+IF(LEN(I35)&gt;70,3,IF(LEN(I35)&gt;35,2,IF(LEN(I35)&gt;0,1,0)))+IF(LEN(J35)&gt;50,2,IF(LEN(J35)&gt;0,1,0))+IF(L35="Outdated",3,IF(L35="Somewhat outdated",2,IF(L35="Current",1,0)))+IF(K35="Yes",0,IF(K35="Partially",1,IF(K35="No",2,0))))</f>
        <v/>
      </c>
      <c r="R35" s="12" t="str">
        <f aca="false">IF(Q35="","",IF(AND(OR(E35="Constantly",E35="Daily"),Q35&gt;=8),"Assess First",IF(OR(AND(OR(E35="Constantly",E35="Daily"),Q35&gt;=5),Q35&gt;=10),"Assess First",IF(OR(Q35&gt;=6,E35="Constantly",E35="Daily"),"Assess Soon","Assess Later"))))</f>
        <v/>
      </c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1" t="str">
        <f aca="false">IF(COUNTA(G36,I36,K36,L36)=0,"",IF(LEN(G36)&gt;90,3,IF(LEN(G36)&gt;40,2,IF(LEN(G36)&gt;0,1,0)))+IF(LEN(I36)&gt;70,3,IF(LEN(I36)&gt;35,2,IF(LEN(I36)&gt;0,1,0)))+IF(LEN(J36)&gt;50,2,IF(LEN(J36)&gt;0,1,0))+IF(L36="Outdated",3,IF(L36="Somewhat outdated",2,IF(L36="Current",1,0)))+IF(K36="Yes",0,IF(K36="Partially",1,IF(K36="No",2,0))))</f>
        <v/>
      </c>
      <c r="R36" s="12" t="str">
        <f aca="false">IF(Q36="","",IF(AND(OR(E36="Constantly",E36="Daily"),Q36&gt;=8),"Assess First",IF(OR(AND(OR(E36="Constantly",E36="Daily"),Q36&gt;=5),Q36&gt;=10),"Assess First",IF(OR(Q36&gt;=6,E36="Constantly",E36="Daily"),"Assess Soon","Assess Later"))))</f>
        <v/>
      </c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1" t="str">
        <f aca="false">IF(COUNTA(G37,I37,K37,L37)=0,"",IF(LEN(G37)&gt;90,3,IF(LEN(G37)&gt;40,2,IF(LEN(G37)&gt;0,1,0)))+IF(LEN(I37)&gt;70,3,IF(LEN(I37)&gt;35,2,IF(LEN(I37)&gt;0,1,0)))+IF(LEN(J37)&gt;50,2,IF(LEN(J37)&gt;0,1,0))+IF(L37="Outdated",3,IF(L37="Somewhat outdated",2,IF(L37="Current",1,0)))+IF(K37="Yes",0,IF(K37="Partially",1,IF(K37="No",2,0))))</f>
        <v/>
      </c>
      <c r="R37" s="12" t="str">
        <f aca="false">IF(Q37="","",IF(AND(OR(E37="Constantly",E37="Daily"),Q37&gt;=8),"Assess First",IF(OR(AND(OR(E37="Constantly",E37="Daily"),Q37&gt;=5),Q37&gt;=10),"Assess First",IF(OR(Q37&gt;=6,E37="Constantly",E37="Daily"),"Assess Soon","Assess Later"))))</f>
        <v/>
      </c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1" t="str">
        <f aca="false">IF(COUNTA(G38,I38,K38,L38)=0,"",IF(LEN(G38)&gt;90,3,IF(LEN(G38)&gt;40,2,IF(LEN(G38)&gt;0,1,0)))+IF(LEN(I38)&gt;70,3,IF(LEN(I38)&gt;35,2,IF(LEN(I38)&gt;0,1,0)))+IF(LEN(J38)&gt;50,2,IF(LEN(J38)&gt;0,1,0))+IF(L38="Outdated",3,IF(L38="Somewhat outdated",2,IF(L38="Current",1,0)))+IF(K38="Yes",0,IF(K38="Partially",1,IF(K38="No",2,0))))</f>
        <v/>
      </c>
      <c r="R38" s="12" t="str">
        <f aca="false">IF(Q38="","",IF(AND(OR(E38="Constantly",E38="Daily"),Q38&gt;=8),"Assess First",IF(OR(AND(OR(E38="Constantly",E38="Daily"),Q38&gt;=5),Q38&gt;=10),"Assess First",IF(OR(Q38&gt;=6,E38="Constantly",E38="Daily"),"Assess Soon","Assess Later"))))</f>
        <v/>
      </c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1" t="str">
        <f aca="false">IF(COUNTA(G39,I39,K39,L39)=0,"",IF(LEN(G39)&gt;90,3,IF(LEN(G39)&gt;40,2,IF(LEN(G39)&gt;0,1,0)))+IF(LEN(I39)&gt;70,3,IF(LEN(I39)&gt;35,2,IF(LEN(I39)&gt;0,1,0)))+IF(LEN(J39)&gt;50,2,IF(LEN(J39)&gt;0,1,0))+IF(L39="Outdated",3,IF(L39="Somewhat outdated",2,IF(L39="Current",1,0)))+IF(K39="Yes",0,IF(K39="Partially",1,IF(K39="No",2,0))))</f>
        <v/>
      </c>
      <c r="R39" s="12" t="str">
        <f aca="false">IF(Q39="","",IF(AND(OR(E39="Constantly",E39="Daily"),Q39&gt;=8),"Assess First",IF(OR(AND(OR(E39="Constantly",E39="Daily"),Q39&gt;=5),Q39&gt;=10),"Assess First",IF(OR(Q39&gt;=6,E39="Constantly",E39="Daily"),"Assess Soon","Assess Later"))))</f>
        <v/>
      </c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1" t="str">
        <f aca="false">IF(COUNTA(G40,I40,K40,L40)=0,"",IF(LEN(G40)&gt;90,3,IF(LEN(G40)&gt;40,2,IF(LEN(G40)&gt;0,1,0)))+IF(LEN(I40)&gt;70,3,IF(LEN(I40)&gt;35,2,IF(LEN(I40)&gt;0,1,0)))+IF(LEN(J40)&gt;50,2,IF(LEN(J40)&gt;0,1,0))+IF(L40="Outdated",3,IF(L40="Somewhat outdated",2,IF(L40="Current",1,0)))+IF(K40="Yes",0,IF(K40="Partially",1,IF(K40="No",2,0))))</f>
        <v/>
      </c>
      <c r="R40" s="12" t="str">
        <f aca="false">IF(Q40="","",IF(AND(OR(E40="Constantly",E40="Daily"),Q40&gt;=8),"Assess First",IF(OR(AND(OR(E40="Constantly",E40="Daily"),Q40&gt;=5),Q40&gt;=10),"Assess First",IF(OR(Q40&gt;=6,E40="Constantly",E40="Daily"),"Assess Soon","Assess Later"))))</f>
        <v/>
      </c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1" t="str">
        <f aca="false">IF(COUNTA(G41,I41,K41,L41)=0,"",IF(LEN(G41)&gt;90,3,IF(LEN(G41)&gt;40,2,IF(LEN(G41)&gt;0,1,0)))+IF(LEN(I41)&gt;70,3,IF(LEN(I41)&gt;35,2,IF(LEN(I41)&gt;0,1,0)))+IF(LEN(J41)&gt;50,2,IF(LEN(J41)&gt;0,1,0))+IF(L41="Outdated",3,IF(L41="Somewhat outdated",2,IF(L41="Current",1,0)))+IF(K41="Yes",0,IF(K41="Partially",1,IF(K41="No",2,0))))</f>
        <v/>
      </c>
      <c r="R41" s="12" t="str">
        <f aca="false">IF(Q41="","",IF(AND(OR(E41="Constantly",E41="Daily"),Q41&gt;=8),"Assess First",IF(OR(AND(OR(E41="Constantly",E41="Daily"),Q41&gt;=5),Q41&gt;=10),"Assess First",IF(OR(Q41&gt;=6,E41="Constantly",E41="Daily"),"Assess Soon","Assess Later"))))</f>
        <v/>
      </c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1" t="str">
        <f aca="false">IF(COUNTA(G42,I42,K42,L42)=0,"",IF(LEN(G42)&gt;90,3,IF(LEN(G42)&gt;40,2,IF(LEN(G42)&gt;0,1,0)))+IF(LEN(I42)&gt;70,3,IF(LEN(I42)&gt;35,2,IF(LEN(I42)&gt;0,1,0)))+IF(LEN(J42)&gt;50,2,IF(LEN(J42)&gt;0,1,0))+IF(L42="Outdated",3,IF(L42="Somewhat outdated",2,IF(L42="Current",1,0)))+IF(K42="Yes",0,IF(K42="Partially",1,IF(K42="No",2,0))))</f>
        <v/>
      </c>
      <c r="R42" s="12" t="str">
        <f aca="false">IF(Q42="","",IF(AND(OR(E42="Constantly",E42="Daily"),Q42&gt;=8),"Assess First",IF(OR(AND(OR(E42="Constantly",E42="Daily"),Q42&gt;=5),Q42&gt;=10),"Assess First",IF(OR(Q42&gt;=6,E42="Constantly",E42="Daily"),"Assess Soon","Assess Later"))))</f>
        <v/>
      </c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1" t="str">
        <f aca="false">IF(COUNTA(G43,I43,K43,L43)=0,"",IF(LEN(G43)&gt;90,3,IF(LEN(G43)&gt;40,2,IF(LEN(G43)&gt;0,1,0)))+IF(LEN(I43)&gt;70,3,IF(LEN(I43)&gt;35,2,IF(LEN(I43)&gt;0,1,0)))+IF(LEN(J43)&gt;50,2,IF(LEN(J43)&gt;0,1,0))+IF(L43="Outdated",3,IF(L43="Somewhat outdated",2,IF(L43="Current",1,0)))+IF(K43="Yes",0,IF(K43="Partially",1,IF(K43="No",2,0))))</f>
        <v/>
      </c>
      <c r="R43" s="12" t="str">
        <f aca="false">IF(Q43="","",IF(AND(OR(E43="Constantly",E43="Daily"),Q43&gt;=8),"Assess First",IF(OR(AND(OR(E43="Constantly",E43="Daily"),Q43&gt;=5),Q43&gt;=10),"Assess First",IF(OR(Q43&gt;=6,E43="Constantly",E43="Daily"),"Assess Soon","Assess Later"))))</f>
        <v/>
      </c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1" t="str">
        <f aca="false">IF(COUNTA(G44,I44,K44,L44)=0,"",IF(LEN(G44)&gt;90,3,IF(LEN(G44)&gt;40,2,IF(LEN(G44)&gt;0,1,0)))+IF(LEN(I44)&gt;70,3,IF(LEN(I44)&gt;35,2,IF(LEN(I44)&gt;0,1,0)))+IF(LEN(J44)&gt;50,2,IF(LEN(J44)&gt;0,1,0))+IF(L44="Outdated",3,IF(L44="Somewhat outdated",2,IF(L44="Current",1,0)))+IF(K44="Yes",0,IF(K44="Partially",1,IF(K44="No",2,0))))</f>
        <v/>
      </c>
      <c r="R44" s="12" t="str">
        <f aca="false">IF(Q44="","",IF(AND(OR(E44="Constantly",E44="Daily"),Q44&gt;=8),"Assess First",IF(OR(AND(OR(E44="Constantly",E44="Daily"),Q44&gt;=5),Q44&gt;=10),"Assess First",IF(OR(Q44&gt;=6,E44="Constantly",E44="Daily"),"Assess Soon","Assess Later"))))</f>
        <v/>
      </c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1" t="str">
        <f aca="false">IF(COUNTA(G45,I45,K45,L45)=0,"",IF(LEN(G45)&gt;90,3,IF(LEN(G45)&gt;40,2,IF(LEN(G45)&gt;0,1,0)))+IF(LEN(I45)&gt;70,3,IF(LEN(I45)&gt;35,2,IF(LEN(I45)&gt;0,1,0)))+IF(LEN(J45)&gt;50,2,IF(LEN(J45)&gt;0,1,0))+IF(L45="Outdated",3,IF(L45="Somewhat outdated",2,IF(L45="Current",1,0)))+IF(K45="Yes",0,IF(K45="Partially",1,IF(K45="No",2,0))))</f>
        <v/>
      </c>
      <c r="R45" s="12" t="str">
        <f aca="false">IF(Q45="","",IF(AND(OR(E45="Constantly",E45="Daily"),Q45&gt;=8),"Assess First",IF(OR(AND(OR(E45="Constantly",E45="Daily"),Q45&gt;=5),Q45&gt;=10),"Assess First",IF(OR(Q45&gt;=6,E45="Constantly",E45="Daily"),"Assess Soon","Assess Later"))))</f>
        <v/>
      </c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1" t="str">
        <f aca="false">IF(COUNTA(G46,I46,K46,L46)=0,"",IF(LEN(G46)&gt;90,3,IF(LEN(G46)&gt;40,2,IF(LEN(G46)&gt;0,1,0)))+IF(LEN(I46)&gt;70,3,IF(LEN(I46)&gt;35,2,IF(LEN(I46)&gt;0,1,0)))+IF(LEN(J46)&gt;50,2,IF(LEN(J46)&gt;0,1,0))+IF(L46="Outdated",3,IF(L46="Somewhat outdated",2,IF(L46="Current",1,0)))+IF(K46="Yes",0,IF(K46="Partially",1,IF(K46="No",2,0))))</f>
        <v/>
      </c>
      <c r="R46" s="12" t="str">
        <f aca="false">IF(Q46="","",IF(AND(OR(E46="Constantly",E46="Daily"),Q46&gt;=8),"Assess First",IF(OR(AND(OR(E46="Constantly",E46="Daily"),Q46&gt;=5),Q46&gt;=10),"Assess First",IF(OR(Q46&gt;=6,E46="Constantly",E46="Daily"),"Assess Soon","Assess Later"))))</f>
        <v/>
      </c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1" t="str">
        <f aca="false">IF(COUNTA(G47,I47,K47,L47)=0,"",IF(LEN(G47)&gt;90,3,IF(LEN(G47)&gt;40,2,IF(LEN(G47)&gt;0,1,0)))+IF(LEN(I47)&gt;70,3,IF(LEN(I47)&gt;35,2,IF(LEN(I47)&gt;0,1,0)))+IF(LEN(J47)&gt;50,2,IF(LEN(J47)&gt;0,1,0))+IF(L47="Outdated",3,IF(L47="Somewhat outdated",2,IF(L47="Current",1,0)))+IF(K47="Yes",0,IF(K47="Partially",1,IF(K47="No",2,0))))</f>
        <v/>
      </c>
      <c r="R47" s="12" t="str">
        <f aca="false">IF(Q47="","",IF(AND(OR(E47="Constantly",E47="Daily"),Q47&gt;=8),"Assess First",IF(OR(AND(OR(E47="Constantly",E47="Daily"),Q47&gt;=5),Q47&gt;=10),"Assess First",IF(OR(Q47&gt;=6,E47="Constantly",E47="Daily"),"Assess Soon","Assess Later"))))</f>
        <v/>
      </c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1" t="str">
        <f aca="false">IF(COUNTA(G48,I48,K48,L48)=0,"",IF(LEN(G48)&gt;90,3,IF(LEN(G48)&gt;40,2,IF(LEN(G48)&gt;0,1,0)))+IF(LEN(I48)&gt;70,3,IF(LEN(I48)&gt;35,2,IF(LEN(I48)&gt;0,1,0)))+IF(LEN(J48)&gt;50,2,IF(LEN(J48)&gt;0,1,0))+IF(L48="Outdated",3,IF(L48="Somewhat outdated",2,IF(L48="Current",1,0)))+IF(K48="Yes",0,IF(K48="Partially",1,IF(K48="No",2,0))))</f>
        <v/>
      </c>
      <c r="R48" s="12" t="str">
        <f aca="false">IF(Q48="","",IF(AND(OR(E48="Constantly",E48="Daily"),Q48&gt;=8),"Assess First",IF(OR(AND(OR(E48="Constantly",E48="Daily"),Q48&gt;=5),Q48&gt;=10),"Assess First",IF(OR(Q48&gt;=6,E48="Constantly",E48="Daily"),"Assess Soon","Assess Later"))))</f>
        <v/>
      </c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1" t="str">
        <f aca="false">IF(COUNTA(G49,I49,K49,L49)=0,"",IF(LEN(G49)&gt;90,3,IF(LEN(G49)&gt;40,2,IF(LEN(G49)&gt;0,1,0)))+IF(LEN(I49)&gt;70,3,IF(LEN(I49)&gt;35,2,IF(LEN(I49)&gt;0,1,0)))+IF(LEN(J49)&gt;50,2,IF(LEN(J49)&gt;0,1,0))+IF(L49="Outdated",3,IF(L49="Somewhat outdated",2,IF(L49="Current",1,0)))+IF(K49="Yes",0,IF(K49="Partially",1,IF(K49="No",2,0))))</f>
        <v/>
      </c>
      <c r="R49" s="12" t="str">
        <f aca="false">IF(Q49="","",IF(AND(OR(E49="Constantly",E49="Daily"),Q49&gt;=8),"Assess First",IF(OR(AND(OR(E49="Constantly",E49="Daily"),Q49&gt;=5),Q49&gt;=10),"Assess First",IF(OR(Q49&gt;=6,E49="Constantly",E49="Daily"),"Assess Soon","Assess Later"))))</f>
        <v/>
      </c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1" t="str">
        <f aca="false">IF(COUNTA(G50,I50,K50,L50)=0,"",IF(LEN(G50)&gt;90,3,IF(LEN(G50)&gt;40,2,IF(LEN(G50)&gt;0,1,0)))+IF(LEN(I50)&gt;70,3,IF(LEN(I50)&gt;35,2,IF(LEN(I50)&gt;0,1,0)))+IF(LEN(J50)&gt;50,2,IF(LEN(J50)&gt;0,1,0))+IF(L50="Outdated",3,IF(L50="Somewhat outdated",2,IF(L50="Current",1,0)))+IF(K50="Yes",0,IF(K50="Partially",1,IF(K50="No",2,0))))</f>
        <v/>
      </c>
      <c r="R50" s="12" t="str">
        <f aca="false">IF(Q50="","",IF(AND(OR(E50="Constantly",E50="Daily"),Q50&gt;=8),"Assess First",IF(OR(AND(OR(E50="Constantly",E50="Daily"),Q50&gt;=5),Q50&gt;=10),"Assess First",IF(OR(Q50&gt;=6,E50="Constantly",E50="Daily"),"Assess Soon","Assess Later"))))</f>
        <v/>
      </c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1" t="str">
        <f aca="false">IF(COUNTA(G51,I51,K51,L51)=0,"",IF(LEN(G51)&gt;90,3,IF(LEN(G51)&gt;40,2,IF(LEN(G51)&gt;0,1,0)))+IF(LEN(I51)&gt;70,3,IF(LEN(I51)&gt;35,2,IF(LEN(I51)&gt;0,1,0)))+IF(LEN(J51)&gt;50,2,IF(LEN(J51)&gt;0,1,0))+IF(L51="Outdated",3,IF(L51="Somewhat outdated",2,IF(L51="Current",1,0)))+IF(K51="Yes",0,IF(K51="Partially",1,IF(K51="No",2,0))))</f>
        <v/>
      </c>
      <c r="R51" s="12" t="str">
        <f aca="false">IF(Q51="","",IF(AND(OR(E51="Constantly",E51="Daily"),Q51&gt;=8),"Assess First",IF(OR(AND(OR(E51="Constantly",E51="Daily"),Q51&gt;=5),Q51&gt;=10),"Assess First",IF(OR(Q51&gt;=6,E51="Constantly",E51="Daily"),"Assess Soon","Assess Later"))))</f>
        <v/>
      </c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1" t="str">
        <f aca="false">IF(COUNTA(G52,I52,K52,L52)=0,"",IF(LEN(G52)&gt;90,3,IF(LEN(G52)&gt;40,2,IF(LEN(G52)&gt;0,1,0)))+IF(LEN(I52)&gt;70,3,IF(LEN(I52)&gt;35,2,IF(LEN(I52)&gt;0,1,0)))+IF(LEN(J52)&gt;50,2,IF(LEN(J52)&gt;0,1,0))+IF(L52="Outdated",3,IF(L52="Somewhat outdated",2,IF(L52="Current",1,0)))+IF(K52="Yes",0,IF(K52="Partially",1,IF(K52="No",2,0))))</f>
        <v/>
      </c>
      <c r="R52" s="12" t="str">
        <f aca="false">IF(Q52="","",IF(AND(OR(E52="Constantly",E52="Daily"),Q52&gt;=8),"Assess First",IF(OR(AND(OR(E52="Constantly",E52="Daily"),Q52&gt;=5),Q52&gt;=10),"Assess First",IF(OR(Q52&gt;=6,E52="Constantly",E52="Daily"),"Assess Soon","Assess Later"))))</f>
        <v/>
      </c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1" t="str">
        <f aca="false">IF(COUNTA(G53,I53,K53,L53)=0,"",IF(LEN(G53)&gt;90,3,IF(LEN(G53)&gt;40,2,IF(LEN(G53)&gt;0,1,0)))+IF(LEN(I53)&gt;70,3,IF(LEN(I53)&gt;35,2,IF(LEN(I53)&gt;0,1,0)))+IF(LEN(J53)&gt;50,2,IF(LEN(J53)&gt;0,1,0))+IF(L53="Outdated",3,IF(L53="Somewhat outdated",2,IF(L53="Current",1,0)))+IF(K53="Yes",0,IF(K53="Partially",1,IF(K53="No",2,0))))</f>
        <v/>
      </c>
      <c r="R53" s="12" t="str">
        <f aca="false">IF(Q53="","",IF(AND(OR(E53="Constantly",E53="Daily"),Q53&gt;=8),"Assess First",IF(OR(AND(OR(E53="Constantly",E53="Daily"),Q53&gt;=5),Q53&gt;=10),"Assess First",IF(OR(Q53&gt;=6,E53="Constantly",E53="Daily"),"Assess Soon","Assess Later"))))</f>
        <v/>
      </c>
    </row>
  </sheetData>
  <conditionalFormatting sqref="R4:R53">
    <cfRule type="cellIs" priority="2" operator="equal" aboveAverage="0" equalAverage="0" bottom="0" percent="0" rank="0" text="" dxfId="0">
      <formula>"Assess First"</formula>
    </cfRule>
    <cfRule type="cellIs" priority="3" operator="equal" aboveAverage="0" equalAverage="0" bottom="0" percent="0" rank="0" text="" dxfId="1">
      <formula>"Assess Soon"</formula>
    </cfRule>
    <cfRule type="cellIs" priority="4" operator="equal" aboveAverage="0" equalAverage="0" bottom="0" percent="0" rank="0" text="" dxfId="2">
      <formula>"Assess Later"</formula>
    </cfRule>
  </conditionalFormatting>
  <dataValidations count="6">
    <dataValidation allowBlank="true" errorStyle="stop" operator="between" showDropDown="false" showErrorMessage="false" showInputMessage="false" sqref="E4:E53" type="list">
      <formula1>"Constantly,Daily,Weekly,Monthly,Rarely,Unknown"</formula1>
      <formula2>0</formula2>
    </dataValidation>
    <dataValidation allowBlank="true" errorStyle="stop" operator="between" showDropDown="false" showErrorMessage="false" showInputMessage="false" sqref="F4:F53" type="list">
      <formula1>"Private / custom,Marketplace,Unknown"</formula1>
      <formula2>0</formula2>
    </dataValidation>
    <dataValidation allowBlank="true" errorStyle="stop" operator="between" showDropDown="false" showErrorMessage="false" showInputMessage="false" sqref="K4:K53" type="list">
      <formula1>"Yes,Partially,No,Unknown"</formula1>
      <formula2>0</formula2>
    </dataValidation>
    <dataValidation allowBlank="true" errorStyle="stop" operator="between" showDropDown="false" showErrorMessage="false" showInputMessage="false" sqref="L4:L53" type="list">
      <formula1>"Current,Somewhat outdated,Outdated,Unknown"</formula1>
      <formula2>0</formula2>
    </dataValidation>
    <dataValidation allowBlank="true" errorStyle="stop" operator="between" showDropDown="false" showErrorMessage="false" showInputMessage="false" sqref="O4:O53" type="list">
      <formula1>"Yes,Limited,No"</formula1>
      <formula2>0</formula2>
    </dataValidation>
    <dataValidation allowBlank="true" errorStyle="stop" operator="between" showDropDown="false" showErrorMessage="false" showInputMessage="false" sqref="P4:P53" type="list">
      <formula1>"Yes,Possibly,No,Unknown"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14"/>
  </cols>
  <sheetData>
    <row r="2" customFormat="false" ht="17.35" hidden="false" customHeight="false" outlineLevel="0" collapsed="false">
      <c r="B2" s="14" t="s">
        <v>86</v>
      </c>
    </row>
    <row r="3" customFormat="false" ht="15" hidden="false" customHeight="false" outlineLevel="0" collapsed="false">
      <c r="B3" s="15" t="s">
        <v>87</v>
      </c>
    </row>
    <row r="5" customFormat="false" ht="15" hidden="false" customHeight="false" outlineLevel="0" collapsed="false">
      <c r="B5" s="16" t="s">
        <v>88</v>
      </c>
      <c r="C5" s="17" t="n">
        <f aca="false">COUNTA('Red App Inventory'!A4:A53)</f>
        <v>1</v>
      </c>
    </row>
    <row r="6" customFormat="false" ht="15" hidden="false" customHeight="false" outlineLevel="0" collapsed="false">
      <c r="B6" s="16" t="s">
        <v>89</v>
      </c>
      <c r="C6" s="17" t="n">
        <f aca="false">COUNTIF('Red App Inventory'!R4:R53,"Assess First")</f>
        <v>1</v>
      </c>
    </row>
    <row r="7" customFormat="false" ht="15" hidden="false" customHeight="false" outlineLevel="0" collapsed="false">
      <c r="B7" s="16" t="s">
        <v>90</v>
      </c>
      <c r="C7" s="17" t="n">
        <f aca="false">COUNTIF('Red App Inventory'!R4:R53,"Assess Soon")</f>
        <v>0</v>
      </c>
    </row>
    <row r="8" customFormat="false" ht="15" hidden="false" customHeight="false" outlineLevel="0" collapsed="false">
      <c r="B8" s="16" t="s">
        <v>91</v>
      </c>
      <c r="C8" s="17" t="n">
        <f aca="false">COUNTIF('Red App Inventory'!R4:R53,"Assess Later")</f>
        <v>0</v>
      </c>
    </row>
    <row r="9" customFormat="false" ht="15" hidden="false" customHeight="false" outlineLevel="0" collapsed="false">
      <c r="B9" s="16" t="s">
        <v>92</v>
      </c>
      <c r="C9" s="17" t="n">
        <f aca="false">COUNTIF('Red App Inventory'!K4:K53,"Yes")+COUNTIF('Red App Inventory'!K4:K53,"Partially")</f>
        <v>1</v>
      </c>
    </row>
    <row r="10" customFormat="false" ht="15" hidden="false" customHeight="false" outlineLevel="0" collapsed="false">
      <c r="B10" s="16" t="s">
        <v>93</v>
      </c>
      <c r="C10" s="17" t="n">
        <f aca="false">COUNTIF('Red App Inventory'!L4:L53,"Outdated")+COUNTIF('Red App Inventory'!L4:L53,"Somewhat outdated")</f>
        <v>1</v>
      </c>
    </row>
    <row r="11" customFormat="false" ht="15" hidden="false" customHeight="false" outlineLevel="0" collapsed="false">
      <c r="B11" s="16" t="s">
        <v>94</v>
      </c>
      <c r="C11" s="17" t="n">
        <f aca="false">COUNTIF('Red App Inventory'!O4:O53,"No")+COUNTIF('Red App Inventory'!O4:O53,"Limited")</f>
        <v>0</v>
      </c>
    </row>
    <row r="12" customFormat="false" ht="15" hidden="false" customHeight="false" outlineLevel="0" collapsed="false">
      <c r="B12" s="16" t="s">
        <v>95</v>
      </c>
      <c r="C12" s="17" t="n">
        <f aca="false">COUNTIF('Red App Inventory'!P4:P53,"Yes")+COUNTIF('Red App Inventory'!P4:P53,"Possibly")</f>
        <v>1</v>
      </c>
    </row>
    <row r="13" customFormat="false" ht="15" hidden="false" customHeight="false" outlineLevel="0" collapsed="false">
      <c r="B13" s="16" t="s">
        <v>96</v>
      </c>
      <c r="C13" s="17" t="n">
        <f aca="false">IFERROR(ROUND(AVERAGE('Red App Inventory'!Q4:Q53),1),"")</f>
        <v>8</v>
      </c>
    </row>
    <row r="15" customFormat="false" ht="15" hidden="false" customHeight="false" outlineLevel="0" collapsed="false">
      <c r="B15" s="15" t="s">
        <v>97</v>
      </c>
    </row>
    <row r="16" customFormat="false" ht="15" hidden="false" customHeight="false" outlineLevel="0" collapsed="false">
      <c r="B16" s="15" t="s">
        <v>98</v>
      </c>
    </row>
    <row r="17" customFormat="false" ht="15" hidden="false" customHeight="false" outlineLevel="0" collapsed="false">
      <c r="B17" s="18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2026-08-11T20:02:56Z</dcterms:created>
  <dc:creator>openpyxl</dc:creator>
  <dc:description/>
  <dc:language>en-US</dc:language>
  <cp:lastModifiedBy/>
  <dcterms:modified xsi:type="dcterms:W3CDTF">2026-08-11T20:02:56Z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